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e176125\OneDrive - Killeen ISD\Desktop\"/>
    </mc:Choice>
  </mc:AlternateContent>
  <xr:revisionPtr revIDLastSave="0" documentId="13_ncr:1_{FEA6DAB1-DF52-44AE-9A7C-4546BF5C1B4E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January 2020" sheetId="1" r:id="rId1"/>
  </sheets>
  <definedNames>
    <definedName name="_xlnm._FilterDatabase" localSheetId="0" hidden="1">'January 2020'!$B$3:$F$120</definedName>
    <definedName name="_xlnm.Print_Area" localSheetId="0">'January 2020'!$A$1:$F$120</definedName>
    <definedName name="_xlnm.Print_Titles" localSheetId="0">'January 2020'!$1:$3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7" i="1" l="1"/>
  <c r="F6" i="1"/>
  <c r="F52" i="1" l="1"/>
  <c r="F51" i="1"/>
  <c r="F66" i="1"/>
  <c r="F65" i="1"/>
  <c r="F64" i="1"/>
  <c r="F63" i="1"/>
  <c r="F60" i="1"/>
  <c r="F59" i="1"/>
  <c r="F58" i="1"/>
  <c r="F57" i="1"/>
  <c r="F56" i="1"/>
  <c r="F55" i="1"/>
  <c r="F48" i="1"/>
  <c r="F47" i="1"/>
  <c r="F46" i="1"/>
  <c r="F113" i="1" l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119" i="1"/>
  <c r="F118" i="1"/>
  <c r="F117" i="1"/>
  <c r="F116" i="1"/>
  <c r="F7" i="1"/>
  <c r="F8" i="1"/>
  <c r="F9" i="1"/>
  <c r="F10" i="1"/>
  <c r="F11" i="1"/>
  <c r="F12" i="1"/>
  <c r="F21" i="1"/>
  <c r="F22" i="1"/>
  <c r="F23" i="1"/>
  <c r="F24" i="1"/>
  <c r="F25" i="1"/>
  <c r="F26" i="1"/>
  <c r="F27" i="1"/>
  <c r="F28" i="1"/>
  <c r="F13" i="1"/>
  <c r="F14" i="1"/>
  <c r="F15" i="1"/>
  <c r="F16" i="1"/>
  <c r="F17" i="1"/>
  <c r="F18" i="1"/>
  <c r="F29" i="1"/>
  <c r="F30" i="1"/>
  <c r="F32" i="1"/>
  <c r="F33" i="1"/>
  <c r="F34" i="1"/>
  <c r="F37" i="1"/>
  <c r="F38" i="1"/>
  <c r="F39" i="1"/>
  <c r="F40" i="1"/>
  <c r="F5" i="1"/>
  <c r="F120" i="1" l="1"/>
  <c r="F122" i="1" s="1"/>
</calcChain>
</file>

<file path=xl/sharedStrings.xml><?xml version="1.0" encoding="utf-8"?>
<sst xmlns="http://schemas.openxmlformats.org/spreadsheetml/2006/main" count="302" uniqueCount="113">
  <si>
    <t>Cost per sheet</t>
  </si>
  <si>
    <t>Estimated Cost</t>
  </si>
  <si>
    <t>Color Prints</t>
  </si>
  <si>
    <t>Business Cards</t>
  </si>
  <si>
    <t>Quantity</t>
  </si>
  <si>
    <t>Description</t>
  </si>
  <si>
    <t>B&amp;W Prints</t>
  </si>
  <si>
    <t>Letterhead</t>
  </si>
  <si>
    <t>Envelopes</t>
  </si>
  <si>
    <t>Standard paper - Single Sided - 8.5" x 11"</t>
  </si>
  <si>
    <t>Standard paper - Double Sided - 8.5" x 11"</t>
  </si>
  <si>
    <t>Standard paper - Single Sided - 8.5" x 14"</t>
  </si>
  <si>
    <t>Standard paper - Double Sided - 8.5" x 14"</t>
  </si>
  <si>
    <t>Standard paper - Single Sided - 11" x 17"</t>
  </si>
  <si>
    <t>Standard paper - Double Sided - 11" x 17"</t>
  </si>
  <si>
    <t>Standard paper - Single Sided - 12" x 18"</t>
  </si>
  <si>
    <t>Standard paper - Double Sided - 12" x 18"</t>
  </si>
  <si>
    <t>Cardstock/Cover Paper - Single Sided - 8.5" x 11"</t>
  </si>
  <si>
    <t>Cardstock/Cover Paper - Double Sided - 8.5" x 11"</t>
  </si>
  <si>
    <t>Cardstock/Cover Paper - Single Sided - 8.5" x 14"</t>
  </si>
  <si>
    <t>Cardstock/Cover Paper - Double Sided - 8.5" x 14"</t>
  </si>
  <si>
    <t>Cardstock/Cover Paper - Single Sided - 11" x 17"</t>
  </si>
  <si>
    <t>Cardstock/Cover Paper - Double Sided - 11" x 17"</t>
  </si>
  <si>
    <t>Cardstock/Cover Paper - Single Sided - 12" x 18"</t>
  </si>
  <si>
    <t>Cardstock/Cover Paper - Double Sided - 12" x 18"</t>
  </si>
  <si>
    <t>Temporary IDs</t>
  </si>
  <si>
    <t>Finishing Services</t>
  </si>
  <si>
    <t>Comb Binding - per comb</t>
  </si>
  <si>
    <t>Coil/Spiral Binding - per coil/spiral</t>
  </si>
  <si>
    <t>Padding - per pad</t>
  </si>
  <si>
    <t>Posters</t>
  </si>
  <si>
    <t>18" x 24"</t>
  </si>
  <si>
    <t>24" x 36"</t>
  </si>
  <si>
    <t>36" x 48"</t>
  </si>
  <si>
    <t>Banners</t>
  </si>
  <si>
    <t>24" X 48"</t>
  </si>
  <si>
    <t>24" X 72"</t>
  </si>
  <si>
    <t>36" X 72"</t>
  </si>
  <si>
    <t>36" X 96"</t>
  </si>
  <si>
    <t>Paper Options</t>
  </si>
  <si>
    <t>Door Hangers</t>
  </si>
  <si>
    <t>Table Tents</t>
  </si>
  <si>
    <t>3 3/4" x 8 1/2" - 1 up - per sheet</t>
  </si>
  <si>
    <t>5" x 8 1/2" - 1 up - per sheet</t>
  </si>
  <si>
    <t>Tear Resistant White Paper - 2 3/4" x 5 1/2" - 6 up - per sheet - In quantity column, enter # of sheets not # of hangers</t>
  </si>
  <si>
    <t>Tear Resistant White Paper - 3 2/3" x 8 1/2" - 3 up - per sheet - In quantity column, enter # of sheets not # of hangers</t>
  </si>
  <si>
    <t>Tear Resistant White Paper - 4 1/4" x 11" - 2 up - per sheet - In quantity column, enter # of sheets not # of hangers</t>
  </si>
  <si>
    <t>White Gloss Paper - 4 1/8" x 11" - 4 up - per sheet - In quantity column, enter # of sheets not # of hangers</t>
  </si>
  <si>
    <t>White or Colored Cardstock - 4 1/4" x 11" - 4 up - per sheet - In quantity column, enter # of sheets not # of hangers</t>
  </si>
  <si>
    <t>White Gloss Paper - 4 1/2" x 8 1/2" - 6 up - per sheet - In quantity column, enter # of sheets not # of hangers</t>
  </si>
  <si>
    <t>White or Colored Cardstock - 3 2/3" x 8 1/2" - 6 up - per sheet - In quantity column, enter # of sheets not # of hangers</t>
  </si>
  <si>
    <t>3 3/4" x 4 1/4" - 2 up - per sheet -  In quantity column, enter # of sheets not # of tents</t>
  </si>
  <si>
    <t>5" x 4 1/4" - 2 up - per sheet - In quantity column, enter # of sheets not # of tents</t>
  </si>
  <si>
    <t>Tickets</t>
  </si>
  <si>
    <t>2 1/8" x 5 1/2" - 8 up - per sheet - In quantity column, enter # of sheets not # of tickets</t>
  </si>
  <si>
    <t>2 3/4" x 8 1/2" - 4 up - per sheet - In quantity column, enter # of sheets not # of tickets</t>
  </si>
  <si>
    <t>Specialty Papers</t>
  </si>
  <si>
    <t>12" x 18" WeatherProof -  per sheet</t>
  </si>
  <si>
    <t>12" x 18" WeatherProof Stickers - per sheet</t>
  </si>
  <si>
    <t>Category</t>
  </si>
  <si>
    <t>Clear Vinyl - no white ink - per square foot - In quantity column, enter # of SqFt</t>
  </si>
  <si>
    <t>Clear Vinyl - with white ink - per square foot -  In quantity column, enter # of SqFt</t>
  </si>
  <si>
    <t>Glossy Vinyl - per square foot -  In quantity column, enter # of SqFt</t>
  </si>
  <si>
    <t>Matte Vinyl - per square foot -  In quantity column, enter # of SqFt</t>
  </si>
  <si>
    <t>Colored Vinyl (no print) - per square foot -  In quantity column, enter # of SqFt</t>
  </si>
  <si>
    <t>Clear Static Cling - no white ink - per square foot -  In quantity column, enter # of SqFt</t>
  </si>
  <si>
    <t>Clear Static Cling - with white ink - per square foot -  In quantity column, enter # of SqFt</t>
  </si>
  <si>
    <t>White Static Clink - per square foot -  In quantity column, enter # of SqFt</t>
  </si>
  <si>
    <t>Clear View Window - no white ink - per square foot -  In quantity column, enter # of SqFt</t>
  </si>
  <si>
    <t>Clear View Window - with white ink - per square foot -  In quantity column, enter # of SqFt</t>
  </si>
  <si>
    <t>Glossy Banner - per square foot -  In quantity column, enter # of SqFt</t>
  </si>
  <si>
    <t>Light-weight Banner - per square foot -  In quantity column, enter # of SqFt</t>
  </si>
  <si>
    <t>Backlit Film - per square foot -  In quantity column, enter # of SqFt</t>
  </si>
  <si>
    <t>Glossy Canvas - per square foot -  In quantity column, enter # of SqFt</t>
  </si>
  <si>
    <t>WallFlair Removable Fabric - per square foot - In quantity column, enter # of SqFt</t>
  </si>
  <si>
    <t>WallFlair Removable Vinyl - per square foot - In quantity column, enter # of SqFt</t>
  </si>
  <si>
    <t>Satin Canvas - per square foot -  In quantity column, enter # of SqFt</t>
  </si>
  <si>
    <t>Glossy Sticker - per square foot -  In quantity column, enter # of SqFt</t>
  </si>
  <si>
    <t>Glossy Photo - per square foot -  In quantity column, enter # of SqFt</t>
  </si>
  <si>
    <t>Matte Paper - per square foot -  In quantity column, enter # of SqFt</t>
  </si>
  <si>
    <t>Glossy Paper - per square foot -  In quantity column, enter # of SqFt</t>
  </si>
  <si>
    <t>Printing/Paper</t>
  </si>
  <si>
    <r>
      <t>Section of Request</t>
    </r>
    <r>
      <rPr>
        <b/>
        <u/>
        <sz val="11"/>
        <color theme="1"/>
        <rFont val="Calibri"/>
        <family val="2"/>
        <scheme val="minor"/>
      </rPr>
      <t xml:space="preserve"> for Printing Form</t>
    </r>
  </si>
  <si>
    <t>Standard Paper</t>
  </si>
  <si>
    <t>Cardstock/Cover Paper</t>
  </si>
  <si>
    <t>Carbonless Paper</t>
  </si>
  <si>
    <t>Temporary ID's</t>
  </si>
  <si>
    <t>Wide Format Printing</t>
  </si>
  <si>
    <t>Die-Cut Paper</t>
  </si>
  <si>
    <t>#10 size, No Window, Black Ink - set of 500 (500 minimum) - Cost per envelope</t>
  </si>
  <si>
    <t>#10 size, Window, Black Ink - set of 500 (500 minimum) - Add $5 for plate - Cost per envelope</t>
  </si>
  <si>
    <t>#10 size, No Window, Other Than Black Ink - set of 500 (500 minimum) - Cost per envelope</t>
  </si>
  <si>
    <t>#10 size, Window, Other Than Black Ink - set of 500 (500 minimum) - Cost per envelope</t>
  </si>
  <si>
    <t>White paper - Black Ink - Cost per sheet of 8 Temp ID's</t>
  </si>
  <si>
    <t>White paper - Other Than Black Ink - Cost per sheet of 8 Temp ID's</t>
  </si>
  <si>
    <t>Blue, Yellow, or Green paper - Black Ink - Cost per sheet of 8 Temp ID's</t>
  </si>
  <si>
    <t>Blue, Yellow, or Green paper - Other Than Black Ink - Cost per sheet of 8 Temp ID's</t>
  </si>
  <si>
    <t>District Letterhead Stock with black ink - 1 sided (500 minimum) - Cost per sheet</t>
  </si>
  <si>
    <t>District Letterhead Stock with color ink - 1 sided (500 minimum) - Cost per sheet</t>
  </si>
  <si>
    <t>2 part - Cost per set- In quantity column, enter # of sets not # of sheets</t>
  </si>
  <si>
    <t>3 part - Cost per set- In quantity column, enter # of sets not # of sheets</t>
  </si>
  <si>
    <t>4 part - Cost per set- In quantity column, enter # of sets not # of sheets</t>
  </si>
  <si>
    <t>Layout included - 250 card pack</t>
  </si>
  <si>
    <t xml:space="preserve">Layout included - 500 card pack </t>
  </si>
  <si>
    <t>Layout included - 750 card pack</t>
  </si>
  <si>
    <t>Layout included - 1,000 card pack</t>
  </si>
  <si>
    <t>A-7 or smaller  - Other Than Black Ink - set of 250 (250 minimum) - Cost per envelope</t>
  </si>
  <si>
    <t>A-7 or smaller - Black Ink - set of 250 (250 minimum) - Cost per envelope</t>
  </si>
  <si>
    <t>Carbonless Paper, Letterhead, Envelopes, and Temporary ID's add $5.00 to total for plate</t>
  </si>
  <si>
    <t>Staple (per staple)</t>
  </si>
  <si>
    <t>Total entered into       Check Request</t>
  </si>
  <si>
    <t>KISD Printing Department Cost Estimating Sheet
These are ESTIMATES only and are subject to change.  Prices as of January 2023.  Contact the Printing Department for samples.</t>
  </si>
  <si>
    <r>
      <t xml:space="preserve">When estimating for a booklet, estimate based an 8.5" x 11" double sided.                               Please </t>
    </r>
    <r>
      <rPr>
        <b/>
        <i/>
        <sz val="36"/>
        <color rgb="FFFF0000"/>
        <rFont val="Calibri"/>
        <family val="2"/>
        <scheme val="minor"/>
      </rPr>
      <t>DO NOT</t>
    </r>
    <r>
      <rPr>
        <b/>
        <i/>
        <sz val="36"/>
        <color theme="1"/>
        <rFont val="Calibri"/>
        <family val="2"/>
        <scheme val="minor"/>
      </rPr>
      <t xml:space="preserve"> try to figure out what size paper the job will be printed 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</si>
</sst>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36"/>
      <color theme="1"/>
      <name val="Calibri"/>
      <family val="2"/>
      <scheme val="minor"/>
    </font>
    <font>
      <b/>
      <i/>
      <sz val="36"/>
      <color rgb="FFFF0000"/>
      <name val="Calibri"/>
      <family val="2"/>
      <scheme val="minor"/>
    </font>
    <font>
      <b/>
      <sz val="20"/>
      <color rgb="FFFFFF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4">
    <xf numFmtId="0" fontId="0" fillId="0" borderId="0" xfId="0"/>
    <xf numFmtId="44" fontId="0" fillId="0" borderId="0" xfId="1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2" fillId="0" borderId="0" xfId="0" applyFont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/>
    <xf numFmtId="0" fontId="0" fillId="0" borderId="2" xfId="0" applyBorder="1" applyAlignment="1">
      <alignment wrapText="1"/>
    </xf>
    <xf numFmtId="44" fontId="0" fillId="0" borderId="2" xfId="1" applyFont="1" applyBorder="1" applyProtection="1"/>
    <xf numFmtId="0" fontId="0" fillId="0" borderId="2" xfId="0" applyBorder="1" applyAlignment="1" applyProtection="1">
      <alignment horizontal="center"/>
      <protection locked="0"/>
    </xf>
    <xf numFmtId="0" fontId="0" fillId="0" borderId="4" xfId="0" applyBorder="1" applyAlignment="1">
      <alignment horizontal="left"/>
    </xf>
    <xf numFmtId="0" fontId="0" fillId="0" borderId="5" xfId="0" applyBorder="1"/>
    <xf numFmtId="0" fontId="0" fillId="0" borderId="5" xfId="0" applyBorder="1" applyAlignment="1">
      <alignment wrapText="1"/>
    </xf>
    <xf numFmtId="44" fontId="0" fillId="0" borderId="5" xfId="1" applyFont="1" applyBorder="1" applyProtection="1"/>
    <xf numFmtId="0" fontId="0" fillId="0" borderId="5" xfId="0" applyBorder="1" applyAlignment="1" applyProtection="1">
      <alignment horizontal="center"/>
      <protection locked="0"/>
    </xf>
    <xf numFmtId="0" fontId="2" fillId="0" borderId="0" xfId="0" applyFont="1" applyAlignment="1">
      <alignment horizontal="left" wrapText="1"/>
    </xf>
    <xf numFmtId="0" fontId="3" fillId="0" borderId="0" xfId="0" applyFont="1"/>
    <xf numFmtId="0" fontId="3" fillId="0" borderId="0" xfId="0" applyFont="1" applyAlignment="1">
      <alignment wrapText="1"/>
    </xf>
    <xf numFmtId="44" fontId="3" fillId="0" borderId="0" xfId="1" applyFont="1" applyBorder="1" applyProtection="1"/>
    <xf numFmtId="0" fontId="3" fillId="0" borderId="0" xfId="0" applyFont="1" applyAlignment="1">
      <alignment horizontal="center"/>
    </xf>
    <xf numFmtId="0" fontId="0" fillId="0" borderId="8" xfId="0" applyBorder="1" applyAlignment="1">
      <alignment horizontal="left"/>
    </xf>
    <xf numFmtId="0" fontId="0" fillId="0" borderId="9" xfId="0" applyBorder="1"/>
    <xf numFmtId="0" fontId="0" fillId="0" borderId="9" xfId="0" applyBorder="1" applyAlignment="1">
      <alignment wrapText="1"/>
    </xf>
    <xf numFmtId="44" fontId="0" fillId="0" borderId="9" xfId="1" applyFont="1" applyBorder="1" applyProtection="1"/>
    <xf numFmtId="0" fontId="0" fillId="0" borderId="9" xfId="0" applyBorder="1" applyAlignment="1" applyProtection="1">
      <alignment horizontal="center"/>
      <protection locked="0"/>
    </xf>
    <xf numFmtId="0" fontId="0" fillId="0" borderId="2" xfId="0" applyBorder="1" applyAlignment="1">
      <alignment horizontal="center"/>
    </xf>
    <xf numFmtId="44" fontId="0" fillId="0" borderId="0" xfId="1" applyFont="1" applyBorder="1" applyProtection="1"/>
    <xf numFmtId="0" fontId="8" fillId="0" borderId="0" xfId="0" applyFont="1" applyAlignment="1">
      <alignment horizontal="center"/>
    </xf>
    <xf numFmtId="164" fontId="0" fillId="0" borderId="30" xfId="0" quotePrefix="1" applyNumberFormat="1" applyBorder="1"/>
    <xf numFmtId="164" fontId="3" fillId="0" borderId="0" xfId="0" applyNumberFormat="1" applyFont="1"/>
    <xf numFmtId="164" fontId="0" fillId="0" borderId="11" xfId="1" applyNumberFormat="1" applyFont="1" applyBorder="1" applyProtection="1"/>
    <xf numFmtId="164" fontId="0" fillId="0" borderId="12" xfId="1" applyNumberFormat="1" applyFont="1" applyBorder="1" applyProtection="1"/>
    <xf numFmtId="164" fontId="0" fillId="0" borderId="9" xfId="1" applyNumberFormat="1" applyFont="1" applyBorder="1" applyProtection="1"/>
    <xf numFmtId="164" fontId="0" fillId="0" borderId="3" xfId="1" applyNumberFormat="1" applyFont="1" applyBorder="1" applyProtection="1"/>
    <xf numFmtId="164" fontId="0" fillId="0" borderId="28" xfId="1" applyNumberFormat="1" applyFont="1" applyBorder="1" applyProtection="1"/>
    <xf numFmtId="164" fontId="0" fillId="0" borderId="29" xfId="1" applyNumberFormat="1" applyFont="1" applyBorder="1" applyProtection="1"/>
    <xf numFmtId="164" fontId="8" fillId="0" borderId="27" xfId="0" applyNumberFormat="1" applyFont="1" applyBorder="1" applyAlignment="1">
      <alignment horizontal="center"/>
    </xf>
    <xf numFmtId="164" fontId="0" fillId="0" borderId="10" xfId="1" applyNumberFormat="1" applyFont="1" applyBorder="1" applyProtection="1"/>
    <xf numFmtId="164" fontId="0" fillId="0" borderId="7" xfId="1" applyNumberFormat="1" applyFont="1" applyBorder="1" applyProtection="1"/>
    <xf numFmtId="164" fontId="0" fillId="0" borderId="0" xfId="0" applyNumberFormat="1"/>
    <xf numFmtId="164" fontId="9" fillId="0" borderId="6" xfId="0" applyNumberFormat="1" applyFont="1" applyBorder="1"/>
    <xf numFmtId="0" fontId="10" fillId="0" borderId="0" xfId="0" applyFont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5" fillId="0" borderId="21" xfId="0" applyFont="1" applyBorder="1" applyAlignment="1">
      <alignment horizontal="left"/>
    </xf>
    <xf numFmtId="0" fontId="5" fillId="0" borderId="22" xfId="0" applyFont="1" applyBorder="1" applyAlignment="1">
      <alignment horizontal="left"/>
    </xf>
    <xf numFmtId="0" fontId="5" fillId="0" borderId="23" xfId="0" applyFont="1" applyBorder="1" applyAlignment="1">
      <alignment horizontal="left"/>
    </xf>
    <xf numFmtId="0" fontId="8" fillId="3" borderId="24" xfId="0" applyFont="1" applyFill="1" applyBorder="1" applyAlignment="1">
      <alignment horizontal="center"/>
    </xf>
    <xf numFmtId="0" fontId="8" fillId="3" borderId="25" xfId="0" applyFont="1" applyFill="1" applyBorder="1" applyAlignment="1">
      <alignment horizontal="center"/>
    </xf>
    <xf numFmtId="0" fontId="8" fillId="3" borderId="26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23"/>
  <sheetViews>
    <sheetView tabSelected="1" workbookViewId="0">
      <pane ySplit="3" topLeftCell="A93" activePane="bottomLeft" state="frozen"/>
      <selection pane="bottomLeft" activeCell="A122" sqref="A122"/>
    </sheetView>
  </sheetViews>
  <sheetFormatPr defaultRowHeight="14.5" x14ac:dyDescent="0.35"/>
  <cols>
    <col min="1" max="1" width="16.453125" style="5" customWidth="1"/>
    <col min="2" max="2" width="20.1796875" bestFit="1" customWidth="1"/>
    <col min="3" max="3" width="80.1796875" style="3" bestFit="1" customWidth="1"/>
    <col min="4" max="4" width="13.81640625" style="1" bestFit="1" customWidth="1"/>
    <col min="5" max="5" width="10.7265625" style="2" bestFit="1" customWidth="1"/>
    <col min="6" max="6" width="14.26953125" style="40" bestFit="1" customWidth="1"/>
  </cols>
  <sheetData>
    <row r="1" spans="1:15" ht="45" customHeight="1" x14ac:dyDescent="0.35">
      <c r="A1" s="56" t="s">
        <v>111</v>
      </c>
      <c r="B1" s="56"/>
      <c r="C1" s="56"/>
      <c r="D1" s="56"/>
      <c r="E1" s="56"/>
      <c r="F1" s="56"/>
    </row>
    <row r="3" spans="1:15" s="4" customFormat="1" ht="29" x14ac:dyDescent="0.35">
      <c r="A3" s="16" t="s">
        <v>82</v>
      </c>
      <c r="B3" s="17" t="s">
        <v>59</v>
      </c>
      <c r="C3" s="18" t="s">
        <v>5</v>
      </c>
      <c r="D3" s="19" t="s">
        <v>0</v>
      </c>
      <c r="E3" s="20" t="s">
        <v>4</v>
      </c>
      <c r="F3" s="30" t="s">
        <v>1</v>
      </c>
    </row>
    <row r="4" spans="1:15" s="4" customFormat="1" ht="19" thickBot="1" x14ac:dyDescent="0.5">
      <c r="A4" s="57" t="s">
        <v>83</v>
      </c>
      <c r="B4" s="57"/>
      <c r="C4" s="57"/>
      <c r="D4" s="57"/>
      <c r="E4" s="57"/>
      <c r="F4" s="57"/>
    </row>
    <row r="5" spans="1:15" ht="14.5" customHeight="1" x14ac:dyDescent="0.35">
      <c r="A5" s="11" t="s">
        <v>81</v>
      </c>
      <c r="B5" s="12" t="s">
        <v>6</v>
      </c>
      <c r="C5" s="13" t="s">
        <v>9</v>
      </c>
      <c r="D5" s="14">
        <v>0.05</v>
      </c>
      <c r="E5" s="15"/>
      <c r="F5" s="31" t="str">
        <f t="shared" ref="F5:F105" si="0">IF(ISBLANK(E5),"",D5*E5)</f>
        <v/>
      </c>
      <c r="G5" s="44" t="s">
        <v>112</v>
      </c>
      <c r="H5" s="45"/>
      <c r="I5" s="45"/>
      <c r="J5" s="45"/>
      <c r="K5" s="45"/>
      <c r="L5" s="45"/>
      <c r="M5" s="45"/>
      <c r="N5" s="45"/>
      <c r="O5" s="46"/>
    </row>
    <row r="6" spans="1:15" ht="14.5" customHeight="1" x14ac:dyDescent="0.35">
      <c r="A6" s="6" t="s">
        <v>81</v>
      </c>
      <c r="B6" s="7" t="s">
        <v>6</v>
      </c>
      <c r="C6" s="8" t="s">
        <v>10</v>
      </c>
      <c r="D6" s="9">
        <v>0.06</v>
      </c>
      <c r="E6" s="10"/>
      <c r="F6" s="32" t="str">
        <f t="shared" si="0"/>
        <v/>
      </c>
      <c r="G6" s="47"/>
      <c r="H6" s="48"/>
      <c r="I6" s="48"/>
      <c r="J6" s="48"/>
      <c r="K6" s="48"/>
      <c r="L6" s="48"/>
      <c r="M6" s="48"/>
      <c r="N6" s="48"/>
      <c r="O6" s="49"/>
    </row>
    <row r="7" spans="1:15" ht="14.5" customHeight="1" x14ac:dyDescent="0.35">
      <c r="A7" s="6" t="s">
        <v>81</v>
      </c>
      <c r="B7" s="7" t="s">
        <v>6</v>
      </c>
      <c r="C7" s="8" t="s">
        <v>11</v>
      </c>
      <c r="D7" s="9">
        <v>0.05</v>
      </c>
      <c r="E7" s="10"/>
      <c r="F7" s="32" t="str">
        <f t="shared" si="0"/>
        <v/>
      </c>
      <c r="G7" s="47"/>
      <c r="H7" s="48"/>
      <c r="I7" s="48"/>
      <c r="J7" s="48"/>
      <c r="K7" s="48"/>
      <c r="L7" s="48"/>
      <c r="M7" s="48"/>
      <c r="N7" s="48"/>
      <c r="O7" s="49"/>
    </row>
    <row r="8" spans="1:15" ht="14.5" customHeight="1" x14ac:dyDescent="0.35">
      <c r="A8" s="6" t="s">
        <v>81</v>
      </c>
      <c r="B8" s="7" t="s">
        <v>6</v>
      </c>
      <c r="C8" s="8" t="s">
        <v>12</v>
      </c>
      <c r="D8" s="9">
        <v>0.06</v>
      </c>
      <c r="E8" s="10"/>
      <c r="F8" s="32" t="str">
        <f t="shared" si="0"/>
        <v/>
      </c>
      <c r="G8" s="47"/>
      <c r="H8" s="48"/>
      <c r="I8" s="48"/>
      <c r="J8" s="48"/>
      <c r="K8" s="48"/>
      <c r="L8" s="48"/>
      <c r="M8" s="48"/>
      <c r="N8" s="48"/>
      <c r="O8" s="49"/>
    </row>
    <row r="9" spans="1:15" ht="14.5" customHeight="1" x14ac:dyDescent="0.35">
      <c r="A9" s="6" t="s">
        <v>81</v>
      </c>
      <c r="B9" s="7" t="s">
        <v>6</v>
      </c>
      <c r="C9" s="8" t="s">
        <v>13</v>
      </c>
      <c r="D9" s="9">
        <v>0.08</v>
      </c>
      <c r="E9" s="10"/>
      <c r="F9" s="32" t="str">
        <f t="shared" si="0"/>
        <v/>
      </c>
      <c r="G9" s="47"/>
      <c r="H9" s="48"/>
      <c r="I9" s="48"/>
      <c r="J9" s="48"/>
      <c r="K9" s="48"/>
      <c r="L9" s="48"/>
      <c r="M9" s="48"/>
      <c r="N9" s="48"/>
      <c r="O9" s="49"/>
    </row>
    <row r="10" spans="1:15" ht="14.5" customHeight="1" x14ac:dyDescent="0.35">
      <c r="A10" s="6" t="s">
        <v>81</v>
      </c>
      <c r="B10" s="7" t="s">
        <v>6</v>
      </c>
      <c r="C10" s="8" t="s">
        <v>14</v>
      </c>
      <c r="D10" s="9">
        <v>0.1</v>
      </c>
      <c r="E10" s="10"/>
      <c r="F10" s="32" t="str">
        <f t="shared" si="0"/>
        <v/>
      </c>
      <c r="G10" s="47"/>
      <c r="H10" s="48"/>
      <c r="I10" s="48"/>
      <c r="J10" s="48"/>
      <c r="K10" s="48"/>
      <c r="L10" s="48"/>
      <c r="M10" s="48"/>
      <c r="N10" s="48"/>
      <c r="O10" s="49"/>
    </row>
    <row r="11" spans="1:15" ht="14.5" customHeight="1" x14ac:dyDescent="0.35">
      <c r="A11" s="6" t="s">
        <v>81</v>
      </c>
      <c r="B11" s="7" t="s">
        <v>6</v>
      </c>
      <c r="C11" s="8" t="s">
        <v>15</v>
      </c>
      <c r="D11" s="9">
        <v>0.09</v>
      </c>
      <c r="E11" s="10"/>
      <c r="F11" s="32" t="str">
        <f t="shared" si="0"/>
        <v/>
      </c>
      <c r="G11" s="47"/>
      <c r="H11" s="48"/>
      <c r="I11" s="48"/>
      <c r="J11" s="48"/>
      <c r="K11" s="48"/>
      <c r="L11" s="48"/>
      <c r="M11" s="48"/>
      <c r="N11" s="48"/>
      <c r="O11" s="49"/>
    </row>
    <row r="12" spans="1:15" ht="14.5" customHeight="1" x14ac:dyDescent="0.35">
      <c r="A12" s="6" t="s">
        <v>81</v>
      </c>
      <c r="B12" s="7" t="s">
        <v>6</v>
      </c>
      <c r="C12" s="8" t="s">
        <v>16</v>
      </c>
      <c r="D12" s="9">
        <v>0.11</v>
      </c>
      <c r="E12" s="10"/>
      <c r="F12" s="32" t="str">
        <f t="shared" si="0"/>
        <v/>
      </c>
      <c r="G12" s="47"/>
      <c r="H12" s="48"/>
      <c r="I12" s="48"/>
      <c r="J12" s="48"/>
      <c r="K12" s="48"/>
      <c r="L12" s="48"/>
      <c r="M12" s="48"/>
      <c r="N12" s="48"/>
      <c r="O12" s="49"/>
    </row>
    <row r="13" spans="1:15" ht="14.5" customHeight="1" x14ac:dyDescent="0.35">
      <c r="A13" s="6" t="s">
        <v>81</v>
      </c>
      <c r="B13" s="7" t="s">
        <v>2</v>
      </c>
      <c r="C13" s="8" t="s">
        <v>9</v>
      </c>
      <c r="D13" s="9">
        <v>0.09</v>
      </c>
      <c r="E13" s="10"/>
      <c r="F13" s="32" t="str">
        <f t="shared" ref="F13:F18" si="1">IF(ISBLANK(E13),"",D13*E13)</f>
        <v/>
      </c>
      <c r="G13" s="47"/>
      <c r="H13" s="48"/>
      <c r="I13" s="48"/>
      <c r="J13" s="48"/>
      <c r="K13" s="48"/>
      <c r="L13" s="48"/>
      <c r="M13" s="48"/>
      <c r="N13" s="48"/>
      <c r="O13" s="49"/>
    </row>
    <row r="14" spans="1:15" ht="14.5" customHeight="1" x14ac:dyDescent="0.35">
      <c r="A14" s="6" t="s">
        <v>81</v>
      </c>
      <c r="B14" s="7" t="s">
        <v>2</v>
      </c>
      <c r="C14" s="8" t="s">
        <v>10</v>
      </c>
      <c r="D14" s="9">
        <v>0.13</v>
      </c>
      <c r="E14" s="10"/>
      <c r="F14" s="32" t="str">
        <f t="shared" si="1"/>
        <v/>
      </c>
      <c r="G14" s="47"/>
      <c r="H14" s="48"/>
      <c r="I14" s="48"/>
      <c r="J14" s="48"/>
      <c r="K14" s="48"/>
      <c r="L14" s="48"/>
      <c r="M14" s="48"/>
      <c r="N14" s="48"/>
      <c r="O14" s="49"/>
    </row>
    <row r="15" spans="1:15" ht="14.5" customHeight="1" x14ac:dyDescent="0.35">
      <c r="A15" s="6" t="s">
        <v>81</v>
      </c>
      <c r="B15" s="7" t="s">
        <v>2</v>
      </c>
      <c r="C15" s="8" t="s">
        <v>13</v>
      </c>
      <c r="D15" s="9">
        <v>0.16</v>
      </c>
      <c r="E15" s="10"/>
      <c r="F15" s="32" t="str">
        <f t="shared" si="1"/>
        <v/>
      </c>
      <c r="G15" s="47"/>
      <c r="H15" s="48"/>
      <c r="I15" s="48"/>
      <c r="J15" s="48"/>
      <c r="K15" s="48"/>
      <c r="L15" s="48"/>
      <c r="M15" s="48"/>
      <c r="N15" s="48"/>
      <c r="O15" s="49"/>
    </row>
    <row r="16" spans="1:15" ht="14.5" customHeight="1" x14ac:dyDescent="0.35">
      <c r="A16" s="6" t="s">
        <v>81</v>
      </c>
      <c r="B16" s="7" t="s">
        <v>2</v>
      </c>
      <c r="C16" s="8" t="s">
        <v>14</v>
      </c>
      <c r="D16" s="9">
        <v>0.26</v>
      </c>
      <c r="E16" s="10"/>
      <c r="F16" s="32" t="str">
        <f t="shared" si="1"/>
        <v/>
      </c>
      <c r="G16" s="47"/>
      <c r="H16" s="48"/>
      <c r="I16" s="48"/>
      <c r="J16" s="48"/>
      <c r="K16" s="48"/>
      <c r="L16" s="48"/>
      <c r="M16" s="48"/>
      <c r="N16" s="48"/>
      <c r="O16" s="49"/>
    </row>
    <row r="17" spans="1:15" ht="14.5" customHeight="1" x14ac:dyDescent="0.35">
      <c r="A17" s="6" t="s">
        <v>81</v>
      </c>
      <c r="B17" s="7" t="s">
        <v>2</v>
      </c>
      <c r="C17" s="8" t="s">
        <v>15</v>
      </c>
      <c r="D17" s="9">
        <v>0.17</v>
      </c>
      <c r="E17" s="10"/>
      <c r="F17" s="32" t="str">
        <f t="shared" si="1"/>
        <v/>
      </c>
      <c r="G17" s="47"/>
      <c r="H17" s="48"/>
      <c r="I17" s="48"/>
      <c r="J17" s="48"/>
      <c r="K17" s="48"/>
      <c r="L17" s="48"/>
      <c r="M17" s="48"/>
      <c r="N17" s="48"/>
      <c r="O17" s="49"/>
    </row>
    <row r="18" spans="1:15" ht="14.5" customHeight="1" x14ac:dyDescent="0.35">
      <c r="A18" s="6" t="s">
        <v>81</v>
      </c>
      <c r="B18" s="7" t="s">
        <v>2</v>
      </c>
      <c r="C18" s="8" t="s">
        <v>16</v>
      </c>
      <c r="D18" s="9">
        <v>0.27</v>
      </c>
      <c r="E18" s="10"/>
      <c r="F18" s="32" t="str">
        <f t="shared" si="1"/>
        <v/>
      </c>
      <c r="G18" s="47"/>
      <c r="H18" s="48"/>
      <c r="I18" s="48"/>
      <c r="J18" s="48"/>
      <c r="K18" s="48"/>
      <c r="L18" s="48"/>
      <c r="M18" s="48"/>
      <c r="N18" s="48"/>
      <c r="O18" s="49"/>
    </row>
    <row r="19" spans="1:15" ht="14.5" customHeight="1" x14ac:dyDescent="0.35">
      <c r="A19" s="21"/>
      <c r="B19" s="22"/>
      <c r="C19" s="23"/>
      <c r="D19" s="24"/>
      <c r="E19" s="25"/>
      <c r="F19" s="33"/>
      <c r="G19" s="47"/>
      <c r="H19" s="48"/>
      <c r="I19" s="48"/>
      <c r="J19" s="48"/>
      <c r="K19" s="48"/>
      <c r="L19" s="48"/>
      <c r="M19" s="48"/>
      <c r="N19" s="48"/>
      <c r="O19" s="49"/>
    </row>
    <row r="20" spans="1:15" ht="18.649999999999999" customHeight="1" x14ac:dyDescent="0.45">
      <c r="A20" s="53" t="s">
        <v>84</v>
      </c>
      <c r="B20" s="54"/>
      <c r="C20" s="54"/>
      <c r="D20" s="54"/>
      <c r="E20" s="54"/>
      <c r="F20" s="54"/>
      <c r="G20" s="47"/>
      <c r="H20" s="48"/>
      <c r="I20" s="48"/>
      <c r="J20" s="48"/>
      <c r="K20" s="48"/>
      <c r="L20" s="48"/>
      <c r="M20" s="48"/>
      <c r="N20" s="48"/>
      <c r="O20" s="49"/>
    </row>
    <row r="21" spans="1:15" ht="14.5" customHeight="1" x14ac:dyDescent="0.35">
      <c r="A21" s="6" t="s">
        <v>81</v>
      </c>
      <c r="B21" s="7" t="s">
        <v>6</v>
      </c>
      <c r="C21" s="8" t="s">
        <v>17</v>
      </c>
      <c r="D21" s="9">
        <v>0.06</v>
      </c>
      <c r="E21" s="10"/>
      <c r="F21" s="32" t="str">
        <f t="shared" si="0"/>
        <v/>
      </c>
      <c r="G21" s="47"/>
      <c r="H21" s="48"/>
      <c r="I21" s="48"/>
      <c r="J21" s="48"/>
      <c r="K21" s="48"/>
      <c r="L21" s="48"/>
      <c r="M21" s="48"/>
      <c r="N21" s="48"/>
      <c r="O21" s="49"/>
    </row>
    <row r="22" spans="1:15" ht="14.5" customHeight="1" x14ac:dyDescent="0.35">
      <c r="A22" s="6" t="s">
        <v>81</v>
      </c>
      <c r="B22" s="7" t="s">
        <v>6</v>
      </c>
      <c r="C22" s="8" t="s">
        <v>18</v>
      </c>
      <c r="D22" s="9">
        <v>7.0000000000000007E-2</v>
      </c>
      <c r="E22" s="10"/>
      <c r="F22" s="32" t="str">
        <f t="shared" si="0"/>
        <v/>
      </c>
      <c r="G22" s="47"/>
      <c r="H22" s="48"/>
      <c r="I22" s="48"/>
      <c r="J22" s="48"/>
      <c r="K22" s="48"/>
      <c r="L22" s="48"/>
      <c r="M22" s="48"/>
      <c r="N22" s="48"/>
      <c r="O22" s="49"/>
    </row>
    <row r="23" spans="1:15" ht="14.5" customHeight="1" x14ac:dyDescent="0.35">
      <c r="A23" s="6" t="s">
        <v>81</v>
      </c>
      <c r="B23" s="7" t="s">
        <v>6</v>
      </c>
      <c r="C23" s="8" t="s">
        <v>19</v>
      </c>
      <c r="D23" s="9">
        <v>0.06</v>
      </c>
      <c r="E23" s="10"/>
      <c r="F23" s="32" t="str">
        <f t="shared" si="0"/>
        <v/>
      </c>
      <c r="G23" s="47"/>
      <c r="H23" s="48"/>
      <c r="I23" s="48"/>
      <c r="J23" s="48"/>
      <c r="K23" s="48"/>
      <c r="L23" s="48"/>
      <c r="M23" s="48"/>
      <c r="N23" s="48"/>
      <c r="O23" s="49"/>
    </row>
    <row r="24" spans="1:15" ht="14.5" customHeight="1" x14ac:dyDescent="0.35">
      <c r="A24" s="6" t="s">
        <v>81</v>
      </c>
      <c r="B24" s="7" t="s">
        <v>6</v>
      </c>
      <c r="C24" s="8" t="s">
        <v>20</v>
      </c>
      <c r="D24" s="9">
        <v>7.0000000000000007E-2</v>
      </c>
      <c r="E24" s="10"/>
      <c r="F24" s="32" t="str">
        <f t="shared" si="0"/>
        <v/>
      </c>
      <c r="G24" s="47"/>
      <c r="H24" s="48"/>
      <c r="I24" s="48"/>
      <c r="J24" s="48"/>
      <c r="K24" s="48"/>
      <c r="L24" s="48"/>
      <c r="M24" s="48"/>
      <c r="N24" s="48"/>
      <c r="O24" s="49"/>
    </row>
    <row r="25" spans="1:15" ht="14.5" customHeight="1" x14ac:dyDescent="0.35">
      <c r="A25" s="6" t="s">
        <v>81</v>
      </c>
      <c r="B25" s="7" t="s">
        <v>6</v>
      </c>
      <c r="C25" s="8" t="s">
        <v>21</v>
      </c>
      <c r="D25" s="9">
        <v>0.1</v>
      </c>
      <c r="E25" s="10"/>
      <c r="F25" s="32" t="str">
        <f t="shared" si="0"/>
        <v/>
      </c>
      <c r="G25" s="47"/>
      <c r="H25" s="48"/>
      <c r="I25" s="48"/>
      <c r="J25" s="48"/>
      <c r="K25" s="48"/>
      <c r="L25" s="48"/>
      <c r="M25" s="48"/>
      <c r="N25" s="48"/>
      <c r="O25" s="49"/>
    </row>
    <row r="26" spans="1:15" ht="14.5" customHeight="1" x14ac:dyDescent="0.35">
      <c r="A26" s="6" t="s">
        <v>81</v>
      </c>
      <c r="B26" s="7" t="s">
        <v>6</v>
      </c>
      <c r="C26" s="8" t="s">
        <v>22</v>
      </c>
      <c r="D26" s="9">
        <v>0.12</v>
      </c>
      <c r="E26" s="10"/>
      <c r="F26" s="32" t="str">
        <f t="shared" si="0"/>
        <v/>
      </c>
      <c r="G26" s="47"/>
      <c r="H26" s="48"/>
      <c r="I26" s="48"/>
      <c r="J26" s="48"/>
      <c r="K26" s="48"/>
      <c r="L26" s="48"/>
      <c r="M26" s="48"/>
      <c r="N26" s="48"/>
      <c r="O26" s="49"/>
    </row>
    <row r="27" spans="1:15" ht="14.5" customHeight="1" x14ac:dyDescent="0.35">
      <c r="A27" s="6" t="s">
        <v>81</v>
      </c>
      <c r="B27" s="7" t="s">
        <v>6</v>
      </c>
      <c r="C27" s="8" t="s">
        <v>23</v>
      </c>
      <c r="D27" s="9">
        <v>0.12</v>
      </c>
      <c r="E27" s="10"/>
      <c r="F27" s="32" t="str">
        <f t="shared" si="0"/>
        <v/>
      </c>
      <c r="G27" s="47"/>
      <c r="H27" s="48"/>
      <c r="I27" s="48"/>
      <c r="J27" s="48"/>
      <c r="K27" s="48"/>
      <c r="L27" s="48"/>
      <c r="M27" s="48"/>
      <c r="N27" s="48"/>
      <c r="O27" s="49"/>
    </row>
    <row r="28" spans="1:15" ht="14.5" customHeight="1" x14ac:dyDescent="0.35">
      <c r="A28" s="6" t="s">
        <v>81</v>
      </c>
      <c r="B28" s="7" t="s">
        <v>6</v>
      </c>
      <c r="C28" s="8" t="s">
        <v>24</v>
      </c>
      <c r="D28" s="9">
        <v>0.14000000000000001</v>
      </c>
      <c r="E28" s="10"/>
      <c r="F28" s="32" t="str">
        <f t="shared" si="0"/>
        <v/>
      </c>
      <c r="G28" s="47"/>
      <c r="H28" s="48"/>
      <c r="I28" s="48"/>
      <c r="J28" s="48"/>
      <c r="K28" s="48"/>
      <c r="L28" s="48"/>
      <c r="M28" s="48"/>
      <c r="N28" s="48"/>
      <c r="O28" s="49"/>
    </row>
    <row r="29" spans="1:15" ht="14.5" customHeight="1" x14ac:dyDescent="0.35">
      <c r="A29" s="6" t="s">
        <v>81</v>
      </c>
      <c r="B29" s="7" t="s">
        <v>2</v>
      </c>
      <c r="C29" s="8" t="s">
        <v>17</v>
      </c>
      <c r="D29" s="9">
        <v>0.1</v>
      </c>
      <c r="E29" s="10"/>
      <c r="F29" s="32" t="str">
        <f t="shared" ref="F29:F34" si="2">IF(ISBLANK(E29),"",D29*E29)</f>
        <v/>
      </c>
      <c r="G29" s="47"/>
      <c r="H29" s="48"/>
      <c r="I29" s="48"/>
      <c r="J29" s="48"/>
      <c r="K29" s="48"/>
      <c r="L29" s="48"/>
      <c r="M29" s="48"/>
      <c r="N29" s="48"/>
      <c r="O29" s="49"/>
    </row>
    <row r="30" spans="1:15" ht="14.5" customHeight="1" x14ac:dyDescent="0.35">
      <c r="A30" s="6" t="s">
        <v>81</v>
      </c>
      <c r="B30" s="7" t="s">
        <v>2</v>
      </c>
      <c r="C30" s="8" t="s">
        <v>18</v>
      </c>
      <c r="D30" s="9">
        <v>0.15</v>
      </c>
      <c r="E30" s="10"/>
      <c r="F30" s="32" t="str">
        <f t="shared" si="2"/>
        <v/>
      </c>
      <c r="G30" s="47"/>
      <c r="H30" s="48"/>
      <c r="I30" s="48"/>
      <c r="J30" s="48"/>
      <c r="K30" s="48"/>
      <c r="L30" s="48"/>
      <c r="M30" s="48"/>
      <c r="N30" s="48"/>
      <c r="O30" s="49"/>
    </row>
    <row r="31" spans="1:15" ht="14.5" customHeight="1" x14ac:dyDescent="0.35">
      <c r="A31" s="6" t="s">
        <v>81</v>
      </c>
      <c r="B31" s="7" t="s">
        <v>2</v>
      </c>
      <c r="C31" s="8" t="s">
        <v>21</v>
      </c>
      <c r="D31" s="9">
        <v>0.18</v>
      </c>
      <c r="E31" s="10"/>
      <c r="F31" s="32"/>
      <c r="G31" s="47"/>
      <c r="H31" s="48"/>
      <c r="I31" s="48"/>
      <c r="J31" s="48"/>
      <c r="K31" s="48"/>
      <c r="L31" s="48"/>
      <c r="M31" s="48"/>
      <c r="N31" s="48"/>
      <c r="O31" s="49"/>
    </row>
    <row r="32" spans="1:15" ht="14.5" customHeight="1" x14ac:dyDescent="0.35">
      <c r="A32" s="6" t="s">
        <v>81</v>
      </c>
      <c r="B32" s="7" t="s">
        <v>2</v>
      </c>
      <c r="C32" s="8" t="s">
        <v>22</v>
      </c>
      <c r="D32" s="9">
        <v>0.28000000000000003</v>
      </c>
      <c r="E32" s="10"/>
      <c r="F32" s="32" t="str">
        <f t="shared" si="2"/>
        <v/>
      </c>
      <c r="G32" s="47"/>
      <c r="H32" s="48"/>
      <c r="I32" s="48"/>
      <c r="J32" s="48"/>
      <c r="K32" s="48"/>
      <c r="L32" s="48"/>
      <c r="M32" s="48"/>
      <c r="N32" s="48"/>
      <c r="O32" s="49"/>
    </row>
    <row r="33" spans="1:15" ht="14.5" customHeight="1" x14ac:dyDescent="0.35">
      <c r="A33" s="6" t="s">
        <v>81</v>
      </c>
      <c r="B33" s="7" t="s">
        <v>2</v>
      </c>
      <c r="C33" s="8" t="s">
        <v>23</v>
      </c>
      <c r="D33" s="9">
        <v>0.2</v>
      </c>
      <c r="E33" s="10"/>
      <c r="F33" s="32" t="str">
        <f t="shared" si="2"/>
        <v/>
      </c>
      <c r="G33" s="47"/>
      <c r="H33" s="48"/>
      <c r="I33" s="48"/>
      <c r="J33" s="48"/>
      <c r="K33" s="48"/>
      <c r="L33" s="48"/>
      <c r="M33" s="48"/>
      <c r="N33" s="48"/>
      <c r="O33" s="49"/>
    </row>
    <row r="34" spans="1:15" ht="15" customHeight="1" x14ac:dyDescent="0.35">
      <c r="A34" s="6" t="s">
        <v>81</v>
      </c>
      <c r="B34" s="7" t="s">
        <v>2</v>
      </c>
      <c r="C34" s="8" t="s">
        <v>24</v>
      </c>
      <c r="D34" s="9">
        <v>0.3</v>
      </c>
      <c r="E34" s="10"/>
      <c r="F34" s="32" t="str">
        <f t="shared" si="2"/>
        <v/>
      </c>
      <c r="G34" s="47"/>
      <c r="H34" s="48"/>
      <c r="I34" s="48"/>
      <c r="J34" s="48"/>
      <c r="K34" s="48"/>
      <c r="L34" s="48"/>
      <c r="M34" s="48"/>
      <c r="N34" s="48"/>
      <c r="O34" s="49"/>
    </row>
    <row r="35" spans="1:15" ht="15" customHeight="1" thickBot="1" x14ac:dyDescent="0.4">
      <c r="A35" s="21"/>
      <c r="B35" s="22"/>
      <c r="C35" s="23"/>
      <c r="D35" s="24"/>
      <c r="E35" s="25"/>
      <c r="F35" s="33"/>
      <c r="G35" s="50"/>
      <c r="H35" s="51"/>
      <c r="I35" s="51"/>
      <c r="J35" s="51"/>
      <c r="K35" s="51"/>
      <c r="L35" s="51"/>
      <c r="M35" s="51"/>
      <c r="N35" s="51"/>
      <c r="O35" s="52"/>
    </row>
    <row r="36" spans="1:15" ht="18.5" x14ac:dyDescent="0.45">
      <c r="A36" s="58" t="s">
        <v>3</v>
      </c>
      <c r="B36" s="59"/>
      <c r="C36" s="59"/>
      <c r="D36" s="59"/>
      <c r="E36" s="59"/>
      <c r="F36" s="60"/>
    </row>
    <row r="37" spans="1:15" x14ac:dyDescent="0.35">
      <c r="A37" s="6" t="s">
        <v>81</v>
      </c>
      <c r="B37" s="7" t="s">
        <v>3</v>
      </c>
      <c r="C37" s="8" t="s">
        <v>102</v>
      </c>
      <c r="D37" s="9">
        <v>10</v>
      </c>
      <c r="E37" s="26"/>
      <c r="F37" s="34" t="str">
        <f>IF(ISBLANK(E37),"",D37*E37)</f>
        <v/>
      </c>
    </row>
    <row r="38" spans="1:15" x14ac:dyDescent="0.35">
      <c r="A38" s="6" t="s">
        <v>81</v>
      </c>
      <c r="B38" s="7" t="s">
        <v>3</v>
      </c>
      <c r="C38" s="8" t="s">
        <v>103</v>
      </c>
      <c r="D38" s="9">
        <v>12</v>
      </c>
      <c r="E38" s="26"/>
      <c r="F38" s="34" t="str">
        <f>IF(ISBLANK(E38),"",D38*E38)</f>
        <v/>
      </c>
    </row>
    <row r="39" spans="1:15" x14ac:dyDescent="0.35">
      <c r="A39" s="6" t="s">
        <v>81</v>
      </c>
      <c r="B39" s="7" t="s">
        <v>3</v>
      </c>
      <c r="C39" s="8" t="s">
        <v>104</v>
      </c>
      <c r="D39" s="9">
        <v>16</v>
      </c>
      <c r="E39" s="26"/>
      <c r="F39" s="34" t="str">
        <f>IF(ISBLANK(E39),"",D39*E39)</f>
        <v/>
      </c>
    </row>
    <row r="40" spans="1:15" x14ac:dyDescent="0.35">
      <c r="A40" s="6" t="s">
        <v>81</v>
      </c>
      <c r="B40" s="7" t="s">
        <v>3</v>
      </c>
      <c r="C40" s="8" t="s">
        <v>105</v>
      </c>
      <c r="D40" s="9">
        <v>18</v>
      </c>
      <c r="E40" s="26"/>
      <c r="F40" s="34" t="str">
        <f>IF(ISBLANK(E40),"",D40*E40)</f>
        <v/>
      </c>
    </row>
    <row r="41" spans="1:15" x14ac:dyDescent="0.35">
      <c r="D41" s="27"/>
      <c r="F41" s="35"/>
    </row>
    <row r="42" spans="1:15" ht="15" thickBot="1" x14ac:dyDescent="0.4">
      <c r="D42" s="27"/>
      <c r="F42" s="36"/>
    </row>
    <row r="43" spans="1:15" ht="26.5" thickBot="1" x14ac:dyDescent="0.65">
      <c r="A43" s="61" t="s">
        <v>108</v>
      </c>
      <c r="B43" s="62"/>
      <c r="C43" s="62"/>
      <c r="D43" s="62"/>
      <c r="E43" s="62"/>
      <c r="F43" s="63"/>
    </row>
    <row r="44" spans="1:15" ht="16.5" customHeight="1" x14ac:dyDescent="0.6">
      <c r="A44" s="28"/>
      <c r="B44" s="28"/>
      <c r="C44" s="28"/>
      <c r="D44" s="28"/>
      <c r="E44" s="28"/>
      <c r="F44" s="37"/>
    </row>
    <row r="45" spans="1:15" ht="18.5" x14ac:dyDescent="0.45">
      <c r="A45" s="53" t="s">
        <v>85</v>
      </c>
      <c r="B45" s="54"/>
      <c r="C45" s="54"/>
      <c r="D45" s="54"/>
      <c r="E45" s="54"/>
      <c r="F45" s="55"/>
    </row>
    <row r="46" spans="1:15" x14ac:dyDescent="0.35">
      <c r="A46" s="6" t="s">
        <v>81</v>
      </c>
      <c r="B46" s="7" t="s">
        <v>85</v>
      </c>
      <c r="C46" s="8" t="s">
        <v>99</v>
      </c>
      <c r="D46" s="9">
        <v>7.0000000000000007E-2</v>
      </c>
      <c r="E46" s="10"/>
      <c r="F46" s="34" t="str">
        <f>IF(ISBLANK(E46),"",D46*E46)</f>
        <v/>
      </c>
    </row>
    <row r="47" spans="1:15" x14ac:dyDescent="0.35">
      <c r="A47" s="6" t="s">
        <v>81</v>
      </c>
      <c r="B47" s="7" t="s">
        <v>85</v>
      </c>
      <c r="C47" s="8" t="s">
        <v>100</v>
      </c>
      <c r="D47" s="9">
        <v>0.08</v>
      </c>
      <c r="E47" s="10"/>
      <c r="F47" s="34" t="str">
        <f>IF(ISBLANK(E47),"",D47*E47)</f>
        <v/>
      </c>
    </row>
    <row r="48" spans="1:15" x14ac:dyDescent="0.35">
      <c r="A48" s="6" t="s">
        <v>81</v>
      </c>
      <c r="B48" s="7" t="s">
        <v>85</v>
      </c>
      <c r="C48" s="8" t="s">
        <v>101</v>
      </c>
      <c r="D48" s="9">
        <v>0.12</v>
      </c>
      <c r="E48" s="10"/>
      <c r="F48" s="34" t="str">
        <f>IF(ISBLANK(E48),"",D48*E48)</f>
        <v/>
      </c>
    </row>
    <row r="49" spans="1:6" x14ac:dyDescent="0.35">
      <c r="A49" s="21"/>
      <c r="B49" s="22"/>
      <c r="C49" s="23"/>
      <c r="D49" s="24"/>
      <c r="E49" s="25"/>
      <c r="F49" s="38"/>
    </row>
    <row r="50" spans="1:6" ht="18.5" x14ac:dyDescent="0.45">
      <c r="A50" s="53" t="s">
        <v>7</v>
      </c>
      <c r="B50" s="54"/>
      <c r="C50" s="54"/>
      <c r="D50" s="54"/>
      <c r="E50" s="54"/>
      <c r="F50" s="55"/>
    </row>
    <row r="51" spans="1:6" x14ac:dyDescent="0.35">
      <c r="A51" s="6" t="s">
        <v>81</v>
      </c>
      <c r="B51" s="7" t="s">
        <v>7</v>
      </c>
      <c r="C51" s="8" t="s">
        <v>97</v>
      </c>
      <c r="D51" s="9">
        <v>7.0000000000000007E-2</v>
      </c>
      <c r="E51" s="10"/>
      <c r="F51" s="34" t="str">
        <f>IF(ISBLANK(E51),"",D51*E51)</f>
        <v/>
      </c>
    </row>
    <row r="52" spans="1:6" x14ac:dyDescent="0.35">
      <c r="A52" s="6" t="s">
        <v>81</v>
      </c>
      <c r="B52" s="7" t="s">
        <v>7</v>
      </c>
      <c r="C52" s="8" t="s">
        <v>98</v>
      </c>
      <c r="D52" s="9">
        <v>0.11</v>
      </c>
      <c r="E52" s="10"/>
      <c r="F52" s="34" t="str">
        <f>IF(ISBLANK(E52),"",D52*E52)</f>
        <v/>
      </c>
    </row>
    <row r="53" spans="1:6" x14ac:dyDescent="0.35">
      <c r="A53" s="21"/>
      <c r="B53" s="22"/>
      <c r="C53" s="23"/>
      <c r="D53" s="24"/>
      <c r="E53" s="25"/>
      <c r="F53" s="38"/>
    </row>
    <row r="54" spans="1:6" ht="18.5" x14ac:dyDescent="0.45">
      <c r="A54" s="53" t="s">
        <v>8</v>
      </c>
      <c r="B54" s="54"/>
      <c r="C54" s="54"/>
      <c r="D54" s="54"/>
      <c r="E54" s="54"/>
      <c r="F54" s="55"/>
    </row>
    <row r="55" spans="1:6" x14ac:dyDescent="0.35">
      <c r="A55" s="6" t="s">
        <v>81</v>
      </c>
      <c r="B55" s="7" t="s">
        <v>8</v>
      </c>
      <c r="C55" s="8" t="s">
        <v>107</v>
      </c>
      <c r="D55" s="9">
        <v>0.1</v>
      </c>
      <c r="E55" s="10"/>
      <c r="F55" s="34" t="str">
        <f t="shared" ref="F55:F60" si="3">IF(ISBLANK(E55),"",D55*E55)</f>
        <v/>
      </c>
    </row>
    <row r="56" spans="1:6" x14ac:dyDescent="0.35">
      <c r="A56" s="6" t="s">
        <v>81</v>
      </c>
      <c r="B56" s="7" t="s">
        <v>8</v>
      </c>
      <c r="C56" s="8" t="s">
        <v>106</v>
      </c>
      <c r="D56" s="9">
        <v>0.13</v>
      </c>
      <c r="E56" s="10"/>
      <c r="F56" s="34" t="str">
        <f t="shared" si="3"/>
        <v/>
      </c>
    </row>
    <row r="57" spans="1:6" x14ac:dyDescent="0.35">
      <c r="A57" s="6" t="s">
        <v>81</v>
      </c>
      <c r="B57" s="7" t="s">
        <v>8</v>
      </c>
      <c r="C57" s="8" t="s">
        <v>89</v>
      </c>
      <c r="D57" s="9">
        <v>7.0000000000000007E-2</v>
      </c>
      <c r="E57" s="10"/>
      <c r="F57" s="34" t="str">
        <f t="shared" si="3"/>
        <v/>
      </c>
    </row>
    <row r="58" spans="1:6" x14ac:dyDescent="0.35">
      <c r="A58" s="6" t="s">
        <v>81</v>
      </c>
      <c r="B58" s="7" t="s">
        <v>8</v>
      </c>
      <c r="C58" s="8" t="s">
        <v>91</v>
      </c>
      <c r="D58" s="9">
        <v>0.1</v>
      </c>
      <c r="E58" s="10"/>
      <c r="F58" s="34" t="str">
        <f t="shared" si="3"/>
        <v/>
      </c>
    </row>
    <row r="59" spans="1:6" x14ac:dyDescent="0.35">
      <c r="A59" s="6" t="s">
        <v>81</v>
      </c>
      <c r="B59" s="7" t="s">
        <v>8</v>
      </c>
      <c r="C59" s="8" t="s">
        <v>90</v>
      </c>
      <c r="D59" s="9">
        <v>0.08</v>
      </c>
      <c r="E59" s="10"/>
      <c r="F59" s="34" t="str">
        <f t="shared" si="3"/>
        <v/>
      </c>
    </row>
    <row r="60" spans="1:6" x14ac:dyDescent="0.35">
      <c r="A60" s="6" t="s">
        <v>81</v>
      </c>
      <c r="B60" s="7" t="s">
        <v>8</v>
      </c>
      <c r="C60" s="8" t="s">
        <v>92</v>
      </c>
      <c r="D60" s="9">
        <v>0.1</v>
      </c>
      <c r="E60" s="10"/>
      <c r="F60" s="34" t="str">
        <f t="shared" si="3"/>
        <v/>
      </c>
    </row>
    <row r="61" spans="1:6" x14ac:dyDescent="0.35">
      <c r="A61" s="21"/>
      <c r="B61" s="22"/>
      <c r="C61" s="23"/>
      <c r="D61" s="24"/>
      <c r="E61" s="25"/>
      <c r="F61" s="38"/>
    </row>
    <row r="62" spans="1:6" ht="18.5" x14ac:dyDescent="0.45">
      <c r="A62" s="53" t="s">
        <v>86</v>
      </c>
      <c r="B62" s="54"/>
      <c r="C62" s="54"/>
      <c r="D62" s="54"/>
      <c r="E62" s="54"/>
      <c r="F62" s="55"/>
    </row>
    <row r="63" spans="1:6" x14ac:dyDescent="0.35">
      <c r="A63" s="6" t="s">
        <v>81</v>
      </c>
      <c r="B63" s="7" t="s">
        <v>25</v>
      </c>
      <c r="C63" s="8" t="s">
        <v>93</v>
      </c>
      <c r="D63" s="9">
        <v>0.18</v>
      </c>
      <c r="E63" s="10"/>
      <c r="F63" s="34" t="str">
        <f>IF(ISBLANK(E63),"",D63*E63)</f>
        <v/>
      </c>
    </row>
    <row r="64" spans="1:6" x14ac:dyDescent="0.35">
      <c r="A64" s="6" t="s">
        <v>81</v>
      </c>
      <c r="B64" s="7" t="s">
        <v>25</v>
      </c>
      <c r="C64" s="8" t="s">
        <v>94</v>
      </c>
      <c r="D64" s="9">
        <v>0.22</v>
      </c>
      <c r="E64" s="10"/>
      <c r="F64" s="34" t="str">
        <f>IF(ISBLANK(E64),"",D64*E64)</f>
        <v/>
      </c>
    </row>
    <row r="65" spans="1:6" x14ac:dyDescent="0.35">
      <c r="A65" s="6" t="s">
        <v>81</v>
      </c>
      <c r="B65" s="7" t="s">
        <v>25</v>
      </c>
      <c r="C65" s="8" t="s">
        <v>95</v>
      </c>
      <c r="D65" s="9">
        <v>0.28999999999999998</v>
      </c>
      <c r="E65" s="10"/>
      <c r="F65" s="34" t="str">
        <f>IF(ISBLANK(E65),"",D65*E65)</f>
        <v/>
      </c>
    </row>
    <row r="66" spans="1:6" x14ac:dyDescent="0.35">
      <c r="A66" s="6" t="s">
        <v>81</v>
      </c>
      <c r="B66" s="7" t="s">
        <v>25</v>
      </c>
      <c r="C66" s="8" t="s">
        <v>96</v>
      </c>
      <c r="D66" s="9">
        <v>0.33</v>
      </c>
      <c r="E66" s="10"/>
      <c r="F66" s="34" t="str">
        <f>IF(ISBLANK(E66),"",D66*E66)</f>
        <v/>
      </c>
    </row>
    <row r="67" spans="1:6" x14ac:dyDescent="0.35">
      <c r="A67" s="21"/>
      <c r="B67" s="22"/>
      <c r="C67" s="23"/>
      <c r="D67" s="24"/>
      <c r="E67" s="25"/>
      <c r="F67" s="38"/>
    </row>
    <row r="68" spans="1:6" ht="18.5" x14ac:dyDescent="0.45">
      <c r="A68" s="53" t="s">
        <v>87</v>
      </c>
      <c r="B68" s="54"/>
      <c r="C68" s="54"/>
      <c r="D68" s="54"/>
      <c r="E68" s="54"/>
      <c r="F68" s="55"/>
    </row>
    <row r="69" spans="1:6" x14ac:dyDescent="0.35">
      <c r="A69" s="6" t="s">
        <v>81</v>
      </c>
      <c r="B69" s="7" t="s">
        <v>30</v>
      </c>
      <c r="C69" s="8" t="s">
        <v>31</v>
      </c>
      <c r="D69" s="9">
        <v>3</v>
      </c>
      <c r="E69" s="10"/>
      <c r="F69" s="34" t="str">
        <f>IF(ISBLANK(E69),"",D69*E69)</f>
        <v/>
      </c>
    </row>
    <row r="70" spans="1:6" x14ac:dyDescent="0.35">
      <c r="A70" s="6" t="s">
        <v>81</v>
      </c>
      <c r="B70" s="7" t="s">
        <v>30</v>
      </c>
      <c r="C70" s="8" t="s">
        <v>32</v>
      </c>
      <c r="D70" s="9">
        <v>5</v>
      </c>
      <c r="E70" s="10"/>
      <c r="F70" s="34" t="str">
        <f>IF(ISBLANK(E70),"",D70*E70)</f>
        <v/>
      </c>
    </row>
    <row r="71" spans="1:6" x14ac:dyDescent="0.35">
      <c r="A71" s="6" t="s">
        <v>81</v>
      </c>
      <c r="B71" s="7" t="s">
        <v>30</v>
      </c>
      <c r="C71" s="8" t="s">
        <v>33</v>
      </c>
      <c r="D71" s="9">
        <v>10</v>
      </c>
      <c r="E71" s="10"/>
      <c r="F71" s="34" t="str">
        <f>IF(ISBLANK(E71),"",D71*E71)</f>
        <v/>
      </c>
    </row>
    <row r="72" spans="1:6" x14ac:dyDescent="0.35">
      <c r="A72" s="6" t="s">
        <v>81</v>
      </c>
      <c r="B72" s="7" t="s">
        <v>34</v>
      </c>
      <c r="C72" s="8" t="s">
        <v>35</v>
      </c>
      <c r="D72" s="9">
        <v>8</v>
      </c>
      <c r="E72" s="10"/>
      <c r="F72" s="34" t="str">
        <f t="shared" si="0"/>
        <v/>
      </c>
    </row>
    <row r="73" spans="1:6" x14ac:dyDescent="0.35">
      <c r="A73" s="6" t="s">
        <v>81</v>
      </c>
      <c r="B73" s="7" t="s">
        <v>34</v>
      </c>
      <c r="C73" s="8" t="s">
        <v>36</v>
      </c>
      <c r="D73" s="9">
        <v>15</v>
      </c>
      <c r="E73" s="10"/>
      <c r="F73" s="34" t="str">
        <f t="shared" si="0"/>
        <v/>
      </c>
    </row>
    <row r="74" spans="1:6" x14ac:dyDescent="0.35">
      <c r="A74" s="6" t="s">
        <v>81</v>
      </c>
      <c r="B74" s="7" t="s">
        <v>34</v>
      </c>
      <c r="C74" s="8" t="s">
        <v>37</v>
      </c>
      <c r="D74" s="9">
        <v>18</v>
      </c>
      <c r="E74" s="10"/>
      <c r="F74" s="34" t="str">
        <f t="shared" si="0"/>
        <v/>
      </c>
    </row>
    <row r="75" spans="1:6" x14ac:dyDescent="0.35">
      <c r="A75" s="6" t="s">
        <v>81</v>
      </c>
      <c r="B75" s="7" t="s">
        <v>34</v>
      </c>
      <c r="C75" s="8" t="s">
        <v>38</v>
      </c>
      <c r="D75" s="9">
        <v>24</v>
      </c>
      <c r="E75" s="10"/>
      <c r="F75" s="34" t="str">
        <f t="shared" si="0"/>
        <v/>
      </c>
    </row>
    <row r="76" spans="1:6" x14ac:dyDescent="0.35">
      <c r="A76" s="6" t="s">
        <v>81</v>
      </c>
      <c r="B76" s="7" t="s">
        <v>39</v>
      </c>
      <c r="C76" s="8" t="s">
        <v>74</v>
      </c>
      <c r="D76" s="9">
        <v>1.5</v>
      </c>
      <c r="E76" s="10"/>
      <c r="F76" s="34" t="str">
        <f t="shared" ref="F76:F97" si="4">IF(ISBLANK(E76),"",D76*E76)</f>
        <v/>
      </c>
    </row>
    <row r="77" spans="1:6" x14ac:dyDescent="0.35">
      <c r="A77" s="6" t="s">
        <v>81</v>
      </c>
      <c r="B77" s="7" t="s">
        <v>39</v>
      </c>
      <c r="C77" s="8" t="s">
        <v>75</v>
      </c>
      <c r="D77" s="9">
        <v>1</v>
      </c>
      <c r="E77" s="10"/>
      <c r="F77" s="34" t="str">
        <f t="shared" si="4"/>
        <v/>
      </c>
    </row>
    <row r="78" spans="1:6" x14ac:dyDescent="0.35">
      <c r="A78" s="6" t="s">
        <v>81</v>
      </c>
      <c r="B78" s="7" t="s">
        <v>39</v>
      </c>
      <c r="C78" s="8" t="s">
        <v>60</v>
      </c>
      <c r="D78" s="9">
        <v>1</v>
      </c>
      <c r="E78" s="10"/>
      <c r="F78" s="34" t="str">
        <f t="shared" si="4"/>
        <v/>
      </c>
    </row>
    <row r="79" spans="1:6" x14ac:dyDescent="0.35">
      <c r="A79" s="6" t="s">
        <v>81</v>
      </c>
      <c r="B79" s="7" t="s">
        <v>39</v>
      </c>
      <c r="C79" s="8" t="s">
        <v>61</v>
      </c>
      <c r="D79" s="9">
        <v>1</v>
      </c>
      <c r="E79" s="10"/>
      <c r="F79" s="34" t="str">
        <f t="shared" si="4"/>
        <v/>
      </c>
    </row>
    <row r="80" spans="1:6" x14ac:dyDescent="0.35">
      <c r="A80" s="6" t="s">
        <v>81</v>
      </c>
      <c r="B80" s="7" t="s">
        <v>39</v>
      </c>
      <c r="C80" s="8" t="s">
        <v>62</v>
      </c>
      <c r="D80" s="9">
        <v>1</v>
      </c>
      <c r="E80" s="10"/>
      <c r="F80" s="34" t="str">
        <f t="shared" si="4"/>
        <v/>
      </c>
    </row>
    <row r="81" spans="1:6" x14ac:dyDescent="0.35">
      <c r="A81" s="6" t="s">
        <v>81</v>
      </c>
      <c r="B81" s="7" t="s">
        <v>39</v>
      </c>
      <c r="C81" s="8" t="s">
        <v>63</v>
      </c>
      <c r="D81" s="9">
        <v>1.36</v>
      </c>
      <c r="E81" s="10"/>
      <c r="F81" s="34" t="str">
        <f t="shared" si="4"/>
        <v/>
      </c>
    </row>
    <row r="82" spans="1:6" x14ac:dyDescent="0.35">
      <c r="A82" s="6" t="s">
        <v>81</v>
      </c>
      <c r="B82" s="7" t="s">
        <v>39</v>
      </c>
      <c r="C82" s="8" t="s">
        <v>64</v>
      </c>
      <c r="D82" s="9">
        <v>0.5</v>
      </c>
      <c r="E82" s="10"/>
      <c r="F82" s="34" t="str">
        <f t="shared" si="4"/>
        <v/>
      </c>
    </row>
    <row r="83" spans="1:6" ht="15" customHeight="1" x14ac:dyDescent="0.35">
      <c r="A83" s="6" t="s">
        <v>81</v>
      </c>
      <c r="B83" s="7" t="s">
        <v>39</v>
      </c>
      <c r="C83" s="8" t="s">
        <v>65</v>
      </c>
      <c r="D83" s="9">
        <v>1</v>
      </c>
      <c r="E83" s="10"/>
      <c r="F83" s="34" t="str">
        <f t="shared" si="4"/>
        <v/>
      </c>
    </row>
    <row r="84" spans="1:6" x14ac:dyDescent="0.35">
      <c r="A84" s="6" t="s">
        <v>81</v>
      </c>
      <c r="B84" s="7" t="s">
        <v>39</v>
      </c>
      <c r="C84" s="8" t="s">
        <v>66</v>
      </c>
      <c r="D84" s="9">
        <v>1</v>
      </c>
      <c r="E84" s="10"/>
      <c r="F84" s="34" t="str">
        <f t="shared" si="4"/>
        <v/>
      </c>
    </row>
    <row r="85" spans="1:6" x14ac:dyDescent="0.35">
      <c r="A85" s="6" t="s">
        <v>81</v>
      </c>
      <c r="B85" s="7" t="s">
        <v>39</v>
      </c>
      <c r="C85" s="8" t="s">
        <v>67</v>
      </c>
      <c r="D85" s="9">
        <v>1</v>
      </c>
      <c r="E85" s="10"/>
      <c r="F85" s="34" t="str">
        <f t="shared" si="4"/>
        <v/>
      </c>
    </row>
    <row r="86" spans="1:6" x14ac:dyDescent="0.35">
      <c r="A86" s="6" t="s">
        <v>81</v>
      </c>
      <c r="B86" s="7" t="s">
        <v>39</v>
      </c>
      <c r="C86" s="8" t="s">
        <v>68</v>
      </c>
      <c r="D86" s="9">
        <v>1</v>
      </c>
      <c r="E86" s="10"/>
      <c r="F86" s="34" t="str">
        <f t="shared" si="4"/>
        <v/>
      </c>
    </row>
    <row r="87" spans="1:6" x14ac:dyDescent="0.35">
      <c r="A87" s="6" t="s">
        <v>81</v>
      </c>
      <c r="B87" s="7" t="s">
        <v>39</v>
      </c>
      <c r="C87" s="8" t="s">
        <v>69</v>
      </c>
      <c r="D87" s="9">
        <v>1</v>
      </c>
      <c r="E87" s="10"/>
      <c r="F87" s="34" t="str">
        <f t="shared" si="4"/>
        <v/>
      </c>
    </row>
    <row r="88" spans="1:6" x14ac:dyDescent="0.35">
      <c r="A88" s="6" t="s">
        <v>81</v>
      </c>
      <c r="B88" s="7" t="s">
        <v>39</v>
      </c>
      <c r="C88" s="8" t="s">
        <v>70</v>
      </c>
      <c r="D88" s="9">
        <v>1</v>
      </c>
      <c r="E88" s="10"/>
      <c r="F88" s="34" t="str">
        <f t="shared" si="4"/>
        <v/>
      </c>
    </row>
    <row r="89" spans="1:6" x14ac:dyDescent="0.35">
      <c r="A89" s="6" t="s">
        <v>81</v>
      </c>
      <c r="B89" s="7" t="s">
        <v>39</v>
      </c>
      <c r="C89" s="8" t="s">
        <v>71</v>
      </c>
      <c r="D89" s="9">
        <v>1</v>
      </c>
      <c r="E89" s="10"/>
      <c r="F89" s="34" t="str">
        <f t="shared" si="4"/>
        <v/>
      </c>
    </row>
    <row r="90" spans="1:6" x14ac:dyDescent="0.35">
      <c r="A90" s="6" t="s">
        <v>81</v>
      </c>
      <c r="B90" s="7" t="s">
        <v>39</v>
      </c>
      <c r="C90" s="8" t="s">
        <v>72</v>
      </c>
      <c r="D90" s="9">
        <v>1</v>
      </c>
      <c r="E90" s="10"/>
      <c r="F90" s="34" t="str">
        <f t="shared" si="4"/>
        <v/>
      </c>
    </row>
    <row r="91" spans="1:6" x14ac:dyDescent="0.35">
      <c r="A91" s="6" t="s">
        <v>81</v>
      </c>
      <c r="B91" s="7" t="s">
        <v>39</v>
      </c>
      <c r="C91" s="8" t="s">
        <v>73</v>
      </c>
      <c r="D91" s="9">
        <v>2</v>
      </c>
      <c r="E91" s="10"/>
      <c r="F91" s="34" t="str">
        <f t="shared" si="4"/>
        <v/>
      </c>
    </row>
    <row r="92" spans="1:6" x14ac:dyDescent="0.35">
      <c r="A92" s="6" t="s">
        <v>81</v>
      </c>
      <c r="B92" s="7" t="s">
        <v>39</v>
      </c>
      <c r="C92" s="8" t="s">
        <v>76</v>
      </c>
      <c r="D92" s="9">
        <v>2</v>
      </c>
      <c r="E92" s="10"/>
      <c r="F92" s="34" t="str">
        <f t="shared" si="4"/>
        <v/>
      </c>
    </row>
    <row r="93" spans="1:6" x14ac:dyDescent="0.35">
      <c r="A93" s="6" t="s">
        <v>81</v>
      </c>
      <c r="B93" s="7" t="s">
        <v>39</v>
      </c>
      <c r="C93" s="8" t="s">
        <v>77</v>
      </c>
      <c r="D93" s="9">
        <v>1.25</v>
      </c>
      <c r="E93" s="10"/>
      <c r="F93" s="34" t="str">
        <f t="shared" si="4"/>
        <v/>
      </c>
    </row>
    <row r="94" spans="1:6" x14ac:dyDescent="0.35">
      <c r="A94" s="6" t="s">
        <v>81</v>
      </c>
      <c r="B94" s="7" t="s">
        <v>39</v>
      </c>
      <c r="C94" s="8" t="s">
        <v>78</v>
      </c>
      <c r="D94" s="9">
        <v>1.25</v>
      </c>
      <c r="E94" s="10"/>
      <c r="F94" s="34" t="str">
        <f t="shared" si="4"/>
        <v/>
      </c>
    </row>
    <row r="95" spans="1:6" x14ac:dyDescent="0.35">
      <c r="A95" s="6" t="s">
        <v>81</v>
      </c>
      <c r="B95" s="7" t="s">
        <v>39</v>
      </c>
      <c r="C95" s="8" t="s">
        <v>79</v>
      </c>
      <c r="D95" s="9">
        <v>1</v>
      </c>
      <c r="E95" s="10"/>
      <c r="F95" s="34" t="str">
        <f t="shared" si="4"/>
        <v/>
      </c>
    </row>
    <row r="96" spans="1:6" x14ac:dyDescent="0.35">
      <c r="A96" s="6" t="s">
        <v>81</v>
      </c>
      <c r="B96" s="7" t="s">
        <v>39</v>
      </c>
      <c r="C96" s="8" t="s">
        <v>80</v>
      </c>
      <c r="D96" s="9">
        <v>1</v>
      </c>
      <c r="E96" s="10"/>
      <c r="F96" s="34" t="str">
        <f t="shared" si="4"/>
        <v/>
      </c>
    </row>
    <row r="97" spans="1:6" x14ac:dyDescent="0.35">
      <c r="A97" s="21"/>
      <c r="B97" s="22"/>
      <c r="C97" s="23"/>
      <c r="D97" s="24"/>
      <c r="E97" s="25"/>
      <c r="F97" s="38" t="str">
        <f t="shared" si="4"/>
        <v/>
      </c>
    </row>
    <row r="98" spans="1:6" ht="18.5" x14ac:dyDescent="0.45">
      <c r="A98" s="53" t="s">
        <v>88</v>
      </c>
      <c r="B98" s="54"/>
      <c r="C98" s="54"/>
      <c r="D98" s="54"/>
      <c r="E98" s="54"/>
      <c r="F98" s="55"/>
    </row>
    <row r="99" spans="1:6" ht="29" x14ac:dyDescent="0.35">
      <c r="A99" s="6" t="s">
        <v>81</v>
      </c>
      <c r="B99" s="7" t="s">
        <v>40</v>
      </c>
      <c r="C99" s="8" t="s">
        <v>44</v>
      </c>
      <c r="D99" s="9">
        <v>1.04</v>
      </c>
      <c r="E99" s="10"/>
      <c r="F99" s="34" t="str">
        <f t="shared" si="0"/>
        <v/>
      </c>
    </row>
    <row r="100" spans="1:6" ht="29" x14ac:dyDescent="0.35">
      <c r="A100" s="6" t="s">
        <v>81</v>
      </c>
      <c r="B100" s="7" t="s">
        <v>40</v>
      </c>
      <c r="C100" s="8" t="s">
        <v>45</v>
      </c>
      <c r="D100" s="9">
        <v>1.65</v>
      </c>
      <c r="E100" s="10"/>
      <c r="F100" s="34" t="str">
        <f t="shared" si="0"/>
        <v/>
      </c>
    </row>
    <row r="101" spans="1:6" ht="29" x14ac:dyDescent="0.35">
      <c r="A101" s="6" t="s">
        <v>81</v>
      </c>
      <c r="B101" s="7" t="s">
        <v>40</v>
      </c>
      <c r="C101" s="8" t="s">
        <v>46</v>
      </c>
      <c r="D101" s="9">
        <v>1.65</v>
      </c>
      <c r="E101" s="10"/>
      <c r="F101" s="34" t="str">
        <f t="shared" si="0"/>
        <v/>
      </c>
    </row>
    <row r="102" spans="1:6" ht="29" x14ac:dyDescent="0.35">
      <c r="A102" s="6" t="s">
        <v>81</v>
      </c>
      <c r="B102" s="7" t="s">
        <v>40</v>
      </c>
      <c r="C102" s="8" t="s">
        <v>47</v>
      </c>
      <c r="D102" s="9">
        <v>0.38</v>
      </c>
      <c r="E102" s="10"/>
      <c r="F102" s="34" t="str">
        <f t="shared" si="0"/>
        <v/>
      </c>
    </row>
    <row r="103" spans="1:6" ht="29" x14ac:dyDescent="0.35">
      <c r="A103" s="6" t="s">
        <v>81</v>
      </c>
      <c r="B103" s="7" t="s">
        <v>40</v>
      </c>
      <c r="C103" s="8" t="s">
        <v>49</v>
      </c>
      <c r="D103" s="9">
        <v>0.38</v>
      </c>
      <c r="E103" s="10"/>
      <c r="F103" s="34" t="str">
        <f t="shared" si="0"/>
        <v/>
      </c>
    </row>
    <row r="104" spans="1:6" ht="29" x14ac:dyDescent="0.35">
      <c r="A104" s="6" t="s">
        <v>81</v>
      </c>
      <c r="B104" s="7" t="s">
        <v>40</v>
      </c>
      <c r="C104" s="8" t="s">
        <v>48</v>
      </c>
      <c r="D104" s="9">
        <v>0.31</v>
      </c>
      <c r="E104" s="10"/>
      <c r="F104" s="34" t="str">
        <f t="shared" si="0"/>
        <v/>
      </c>
    </row>
    <row r="105" spans="1:6" ht="29" x14ac:dyDescent="0.35">
      <c r="A105" s="6" t="s">
        <v>81</v>
      </c>
      <c r="B105" s="7" t="s">
        <v>40</v>
      </c>
      <c r="C105" s="8" t="s">
        <v>50</v>
      </c>
      <c r="D105" s="9">
        <v>0.31</v>
      </c>
      <c r="E105" s="10"/>
      <c r="F105" s="34" t="str">
        <f t="shared" si="0"/>
        <v/>
      </c>
    </row>
    <row r="106" spans="1:6" ht="15" customHeight="1" x14ac:dyDescent="0.35">
      <c r="A106" s="6" t="s">
        <v>81</v>
      </c>
      <c r="B106" s="7" t="s">
        <v>41</v>
      </c>
      <c r="C106" s="8" t="s">
        <v>51</v>
      </c>
      <c r="D106" s="9">
        <v>0.22</v>
      </c>
      <c r="E106" s="10"/>
      <c r="F106" s="34" t="str">
        <f t="shared" ref="F106:F111" si="5">IF(ISBLANK(E106),"",D106*E106)</f>
        <v/>
      </c>
    </row>
    <row r="107" spans="1:6" x14ac:dyDescent="0.35">
      <c r="A107" s="6" t="s">
        <v>81</v>
      </c>
      <c r="B107" s="7" t="s">
        <v>41</v>
      </c>
      <c r="C107" s="8" t="s">
        <v>42</v>
      </c>
      <c r="D107" s="9">
        <v>0.22</v>
      </c>
      <c r="E107" s="10"/>
      <c r="F107" s="34" t="str">
        <f t="shared" si="5"/>
        <v/>
      </c>
    </row>
    <row r="108" spans="1:6" x14ac:dyDescent="0.35">
      <c r="A108" s="6" t="s">
        <v>81</v>
      </c>
      <c r="B108" s="7" t="s">
        <v>41</v>
      </c>
      <c r="C108" s="8" t="s">
        <v>52</v>
      </c>
      <c r="D108" s="9">
        <v>0.3</v>
      </c>
      <c r="E108" s="10"/>
      <c r="F108" s="34" t="str">
        <f t="shared" si="5"/>
        <v/>
      </c>
    </row>
    <row r="109" spans="1:6" x14ac:dyDescent="0.35">
      <c r="A109" s="6" t="s">
        <v>81</v>
      </c>
      <c r="B109" s="7" t="s">
        <v>41</v>
      </c>
      <c r="C109" s="8" t="s">
        <v>43</v>
      </c>
      <c r="D109" s="9">
        <v>0.3</v>
      </c>
      <c r="E109" s="10"/>
      <c r="F109" s="34" t="str">
        <f t="shared" si="5"/>
        <v/>
      </c>
    </row>
    <row r="110" spans="1:6" ht="15" customHeight="1" x14ac:dyDescent="0.35">
      <c r="A110" s="6" t="s">
        <v>81</v>
      </c>
      <c r="B110" s="7" t="s">
        <v>53</v>
      </c>
      <c r="C110" s="8" t="s">
        <v>54</v>
      </c>
      <c r="D110" s="9">
        <v>0.71</v>
      </c>
      <c r="E110" s="10"/>
      <c r="F110" s="34" t="str">
        <f t="shared" si="5"/>
        <v/>
      </c>
    </row>
    <row r="111" spans="1:6" ht="15" customHeight="1" x14ac:dyDescent="0.35">
      <c r="A111" s="6" t="s">
        <v>81</v>
      </c>
      <c r="B111" s="7" t="s">
        <v>53</v>
      </c>
      <c r="C111" s="8" t="s">
        <v>55</v>
      </c>
      <c r="D111" s="9">
        <v>0.68</v>
      </c>
      <c r="E111" s="10"/>
      <c r="F111" s="34" t="str">
        <f t="shared" si="5"/>
        <v/>
      </c>
    </row>
    <row r="112" spans="1:6" x14ac:dyDescent="0.35">
      <c r="A112" s="6" t="s">
        <v>81</v>
      </c>
      <c r="B112" s="7" t="s">
        <v>56</v>
      </c>
      <c r="C112" s="8" t="s">
        <v>57</v>
      </c>
      <c r="D112" s="9">
        <v>1.63</v>
      </c>
      <c r="E112" s="10"/>
      <c r="F112" s="34" t="str">
        <f t="shared" ref="F112:F113" si="6">IF(ISBLANK(E112),"",D112*E112)</f>
        <v/>
      </c>
    </row>
    <row r="113" spans="1:6" x14ac:dyDescent="0.35">
      <c r="A113" s="6" t="s">
        <v>81</v>
      </c>
      <c r="B113" s="7" t="s">
        <v>56</v>
      </c>
      <c r="C113" s="8" t="s">
        <v>58</v>
      </c>
      <c r="D113" s="9">
        <v>1.36</v>
      </c>
      <c r="E113" s="10"/>
      <c r="F113" s="34" t="str">
        <f t="shared" si="6"/>
        <v/>
      </c>
    </row>
    <row r="114" spans="1:6" x14ac:dyDescent="0.35">
      <c r="A114" s="21"/>
      <c r="B114" s="22"/>
      <c r="C114" s="23"/>
      <c r="D114" s="24"/>
      <c r="E114" s="25"/>
      <c r="F114" s="38"/>
    </row>
    <row r="115" spans="1:6" ht="18.5" x14ac:dyDescent="0.45">
      <c r="A115" s="53" t="s">
        <v>26</v>
      </c>
      <c r="B115" s="54"/>
      <c r="C115" s="54"/>
      <c r="D115" s="54"/>
      <c r="E115" s="54"/>
      <c r="F115" s="55"/>
    </row>
    <row r="116" spans="1:6" x14ac:dyDescent="0.35">
      <c r="A116" s="6" t="s">
        <v>26</v>
      </c>
      <c r="B116" s="7" t="s">
        <v>26</v>
      </c>
      <c r="C116" s="8" t="s">
        <v>109</v>
      </c>
      <c r="D116" s="9">
        <v>1E-3</v>
      </c>
      <c r="E116" s="10"/>
      <c r="F116" s="34" t="str">
        <f t="shared" ref="F116:F119" si="7">IF(ISBLANK(E116),"",D116*E116)</f>
        <v/>
      </c>
    </row>
    <row r="117" spans="1:6" x14ac:dyDescent="0.35">
      <c r="A117" s="6" t="s">
        <v>26</v>
      </c>
      <c r="B117" s="7" t="s">
        <v>26</v>
      </c>
      <c r="C117" s="8" t="s">
        <v>27</v>
      </c>
      <c r="D117" s="9">
        <v>0.08</v>
      </c>
      <c r="E117" s="10"/>
      <c r="F117" s="34" t="str">
        <f t="shared" si="7"/>
        <v/>
      </c>
    </row>
    <row r="118" spans="1:6" x14ac:dyDescent="0.35">
      <c r="A118" s="6" t="s">
        <v>26</v>
      </c>
      <c r="B118" s="7" t="s">
        <v>26</v>
      </c>
      <c r="C118" s="8" t="s">
        <v>28</v>
      </c>
      <c r="D118" s="9">
        <v>0.14000000000000001</v>
      </c>
      <c r="E118" s="10"/>
      <c r="F118" s="34" t="str">
        <f t="shared" si="7"/>
        <v/>
      </c>
    </row>
    <row r="119" spans="1:6" x14ac:dyDescent="0.35">
      <c r="A119" s="6" t="s">
        <v>26</v>
      </c>
      <c r="B119" s="7" t="s">
        <v>26</v>
      </c>
      <c r="C119" s="8" t="s">
        <v>29</v>
      </c>
      <c r="D119" s="9">
        <v>0.1</v>
      </c>
      <c r="E119" s="10"/>
      <c r="F119" s="39" t="str">
        <f t="shared" si="7"/>
        <v/>
      </c>
    </row>
    <row r="120" spans="1:6" ht="16.5" customHeight="1" x14ac:dyDescent="0.35">
      <c r="F120" s="29">
        <f>SUM(F5:F119)</f>
        <v>0</v>
      </c>
    </row>
    <row r="121" spans="1:6" ht="15" thickBot="1" x14ac:dyDescent="0.4"/>
    <row r="122" spans="1:6" ht="37.5" customHeight="1" thickTop="1" thickBot="1" x14ac:dyDescent="0.55000000000000004">
      <c r="D122" s="42" t="s">
        <v>110</v>
      </c>
      <c r="E122" s="43"/>
      <c r="F122" s="41">
        <f>SUM(F120*20%+F120)</f>
        <v>0</v>
      </c>
    </row>
    <row r="123" spans="1:6" ht="15" thickTop="1" x14ac:dyDescent="0.35"/>
  </sheetData>
  <sheetProtection selectLockedCells="1"/>
  <sortState xmlns:xlrd2="http://schemas.microsoft.com/office/spreadsheetml/2017/richdata2" ref="A5:F119">
    <sortCondition descending="1" ref="A5:A119"/>
    <sortCondition ref="B5:B119"/>
  </sortState>
  <mergeCells count="14">
    <mergeCell ref="A1:F1"/>
    <mergeCell ref="A4:F4"/>
    <mergeCell ref="A20:F20"/>
    <mergeCell ref="A36:F36"/>
    <mergeCell ref="A45:F45"/>
    <mergeCell ref="A43:F43"/>
    <mergeCell ref="D122:E122"/>
    <mergeCell ref="G5:O35"/>
    <mergeCell ref="A115:F115"/>
    <mergeCell ref="A50:F50"/>
    <mergeCell ref="A54:F54"/>
    <mergeCell ref="A62:F62"/>
    <mergeCell ref="A68:F68"/>
    <mergeCell ref="A98:F98"/>
  </mergeCells>
  <pageMargins left="0.2" right="0.2" top="0.5" bottom="0.5" header="0.3" footer="0.3"/>
  <pageSetup scale="68" fitToHeight="2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672878B992864C99A2A57979CF2791" ma:contentTypeVersion="13" ma:contentTypeDescription="Create a new document." ma:contentTypeScope="" ma:versionID="de048b5dc89e9ffada80247522ed6f6c">
  <xsd:schema xmlns:xsd="http://www.w3.org/2001/XMLSchema" xmlns:xs="http://www.w3.org/2001/XMLSchema" xmlns:p="http://schemas.microsoft.com/office/2006/metadata/properties" xmlns:ns3="477ff2b2-f278-447f-bb10-3d2d61d723b2" xmlns:ns4="c1379752-5063-4a71-9823-875ffa0c3a7d" targetNamespace="http://schemas.microsoft.com/office/2006/metadata/properties" ma:root="true" ma:fieldsID="d5c9762651b3b935a4094ef5814346fe" ns3:_="" ns4:_="">
    <xsd:import namespace="477ff2b2-f278-447f-bb10-3d2d61d723b2"/>
    <xsd:import namespace="c1379752-5063-4a71-9823-875ffa0c3a7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7ff2b2-f278-447f-bb10-3d2d61d723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379752-5063-4a71-9823-875ffa0c3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E96648-F23E-41C4-8D9A-3FD571A719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7ff2b2-f278-447f-bb10-3d2d61d723b2"/>
    <ds:schemaRef ds:uri="c1379752-5063-4a71-9823-875ffa0c3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D97329-05A9-4772-A8A3-F7A498CBB4F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8541D06-7F26-464C-872F-0F972FD03E7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January 2020</vt:lpstr>
      <vt:lpstr>'January 2020'!Print_Area</vt:lpstr>
      <vt:lpstr>'January 2020'!Print_Titles</vt:lpstr>
    </vt:vector>
  </TitlesOfParts>
  <Company>Killeen ISD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Carroll Simpson, Carrie</dc:creator>
  <cp:lastModifiedBy>Rodriguez, Reuben</cp:lastModifiedBy>
  <cp:lastPrinted>2018-04-25T19:40:11Z</cp:lastPrinted>
  <dcterms:created xsi:type="dcterms:W3CDTF">2018-04-25T16:12:24Z</dcterms:created>
  <dcterms:modified xsi:type="dcterms:W3CDTF">2023-09-19T16:03:56Z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0x01010016672878B992864C99A2A57979CF2791</vt:lpwstr>
  </property>
</Properties>
</file>